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FAISM\"/>
    </mc:Choice>
  </mc:AlternateContent>
  <bookViews>
    <workbookView xWindow="0" yWindow="0" windowWidth="20496" windowHeight="7368"/>
  </bookViews>
  <sheets>
    <sheet name="4" sheetId="5" r:id="rId1"/>
  </sheets>
  <definedNames>
    <definedName name="_xlnm.Print_Titles" localSheetId="0">'4'!$1:$6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6" i="5" l="1"/>
  <c r="H65" i="5" l="1"/>
  <c r="H64" i="5"/>
  <c r="H63" i="5"/>
  <c r="H62" i="5"/>
  <c r="H61" i="5"/>
  <c r="H57" i="5" l="1"/>
  <c r="H36" i="5" l="1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E66" i="5" l="1"/>
  <c r="F66" i="5"/>
  <c r="H13" i="5" l="1"/>
  <c r="H45" i="5" l="1"/>
  <c r="H44" i="5"/>
  <c r="H43" i="5"/>
  <c r="H42" i="5"/>
  <c r="H41" i="5"/>
  <c r="H46" i="5" l="1"/>
  <c r="H47" i="5" l="1"/>
  <c r="H48" i="5" l="1"/>
  <c r="H49" i="5" l="1"/>
  <c r="H52" i="5" l="1"/>
  <c r="H51" i="5"/>
  <c r="H50" i="5"/>
  <c r="H53" i="5" l="1"/>
  <c r="H54" i="5" l="1"/>
  <c r="H56" i="5" l="1"/>
  <c r="H55" i="5"/>
  <c r="H58" i="5" l="1"/>
  <c r="H60" i="5" l="1"/>
  <c r="H59" i="5" l="1"/>
  <c r="H66" i="5" l="1"/>
</calcChain>
</file>

<file path=xl/sharedStrings.xml><?xml version="1.0" encoding="utf-8"?>
<sst xmlns="http://schemas.openxmlformats.org/spreadsheetml/2006/main" count="171" uniqueCount="107">
  <si>
    <t>H. AYUNTAMIENTO CONSTITUCIONAL DE PUERTO VALLARTA, JALISCO</t>
  </si>
  <si>
    <t>Entidad Federativa:</t>
  </si>
  <si>
    <t xml:space="preserve">Programa: 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</si>
  <si>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</si>
  <si>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</si>
  <si>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</si>
  <si>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</si>
  <si>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</si>
  <si>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</si>
  <si>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</si>
  <si>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</si>
  <si>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</si>
  <si>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</si>
  <si>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</si>
  <si>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</si>
  <si>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</si>
  <si>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</si>
  <si>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</si>
  <si>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</si>
  <si>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</si>
  <si>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</si>
  <si>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CONTRATO</t>
  </si>
  <si>
    <t>CONTRATISTA</t>
  </si>
  <si>
    <t>APROBADO</t>
  </si>
  <si>
    <t>EJERCIDO</t>
  </si>
  <si>
    <t>OBRA</t>
  </si>
  <si>
    <t>33 Aportaciones Federales para Entidades Federativas y Municipios</t>
  </si>
  <si>
    <t>I004 FAIS Municipal y de las Demarcaciones Territoriales del Dsitrito Federal</t>
  </si>
  <si>
    <t>2do</t>
  </si>
  <si>
    <t xml:space="preserve"> Dirección de Obras Públicas </t>
  </si>
  <si>
    <t xml:space="preserve">Dirección de Obras Publicas </t>
  </si>
  <si>
    <t>Edificaciones Merc S.A. de C.V.</t>
  </si>
  <si>
    <t>Segoviano Joya Edgar Omar</t>
  </si>
  <si>
    <t xml:space="preserve">Trimestres del ejercio fiscal </t>
  </si>
  <si>
    <t xml:space="preserve">1ro </t>
  </si>
  <si>
    <t>Fondo de Aportaciones para la Infraestructura Social Municipal (FAISM 2019)</t>
  </si>
  <si>
    <t>Ejercicio 2019</t>
  </si>
  <si>
    <t>Construcción de cuartos adicionales en las diferentes colonias del Municipio, Contrato "D", 20 cuartos.</t>
  </si>
  <si>
    <t>Chacón Nava Mario</t>
  </si>
  <si>
    <t>Construcción de cuartos adicionales en las diferentes colonias del Municipio, Contrato "E", 20 cuartos.</t>
  </si>
  <si>
    <t>Dueñas Villaseñor Eduardo</t>
  </si>
  <si>
    <t>Construcción de cuartos adicionales en las diferentes colonias del Municipio, Contrato "K", 22cuartos.</t>
  </si>
  <si>
    <t>Construcción de cuartos adicionales en las diferentes colonias del Municipio, Contrato "M", 23 cuartos.</t>
  </si>
  <si>
    <t>Construcción de cuartos adicionales en las diferentes colonias del Municipio, Contrato "N", 23 cuartos.</t>
  </si>
  <si>
    <t>.</t>
  </si>
  <si>
    <t>Duver Construcciones S.A. de C.V.</t>
  </si>
  <si>
    <t>Avance Financiero %</t>
  </si>
  <si>
    <t>DOP/AD/06/19</t>
  </si>
  <si>
    <t>DOP/AD/05/19</t>
  </si>
  <si>
    <t>DOP/AD/12/19</t>
  </si>
  <si>
    <t>DOP/AD/14/19</t>
  </si>
  <si>
    <t>DOP/AD/15/19</t>
  </si>
  <si>
    <t>DOP/AD/02/19</t>
  </si>
  <si>
    <t>DOP/AD/03/19</t>
  </si>
  <si>
    <t>DOP/AD/04/19</t>
  </si>
  <si>
    <t>DOP/AD/07/19</t>
  </si>
  <si>
    <t>DOP/AD/08/19</t>
  </si>
  <si>
    <t>DOP/AD/09/19</t>
  </si>
  <si>
    <t>DOP/AD/10/19</t>
  </si>
  <si>
    <t>DOP/AD/11/19</t>
  </si>
  <si>
    <t>DOP/AD/16/19</t>
  </si>
  <si>
    <t>DOP/AD/29/19</t>
  </si>
  <si>
    <t>DOP/AD/28/19</t>
  </si>
  <si>
    <t>DOP/AD/27/19</t>
  </si>
  <si>
    <t>DOP/CSS/19/19</t>
  </si>
  <si>
    <t>DOP/CSS/20/19</t>
  </si>
  <si>
    <t>Construcción de cuartos adicionales en las diferentes colonias del Municipio, Contrato "A", 20 cuartos.</t>
  </si>
  <si>
    <t>Construcción de cuartos adicionales en las diferentes colonias del Municipio, Contrato "B", 20 cuartos.</t>
  </si>
  <si>
    <t>Construcción de cuartos adicionales en las diferentes colonias del Municipio, Contrato "C", 20 cuartos.</t>
  </si>
  <si>
    <t>Construcción de cuartos adicionales en las diferentes colonias del Municipio, Contrato "F", 20 cuartos.</t>
  </si>
  <si>
    <t>Construcción de cuartos adicionales en las diferentes colonias del Municipio, Contrato "G", 20 cuartos.</t>
  </si>
  <si>
    <t>Construcción de cuartos adicionales en las diferentes colonias del Municipio, Contrato "H", 20 cuartos.</t>
  </si>
  <si>
    <t>Construcción de cuartos adicionales en las diferentes colonias del Municipio, Contrato "I", 20 cuartos.</t>
  </si>
  <si>
    <t>Construcción de cuartos adicionales en las diferentes colonias del Municipio, Contrato "J", 20 cuartos.</t>
  </si>
  <si>
    <t>Construcciones Aurarq S.A. de C.V.</t>
  </si>
  <si>
    <t>Padilla López José Daniel</t>
  </si>
  <si>
    <t>Parra Guerrero Juan Alejandro</t>
  </si>
  <si>
    <t>Agregados RT S.A. de C.V.</t>
  </si>
  <si>
    <t>Garey Construcciones S.A. de C.V.</t>
  </si>
  <si>
    <t>Acarreos Y Maquinaria RT S.A. de C.V.</t>
  </si>
  <si>
    <t>Jiménez García Mercedes</t>
  </si>
  <si>
    <t>Padilla Aguirre Jose</t>
  </si>
  <si>
    <t>RT. Terraserías y Construcciones S.A. de C.V.</t>
  </si>
  <si>
    <t>Construcción de cuartos adicionales en las diferentes colonias del Municipio, Contrato "L", 22 cuartos.</t>
  </si>
  <si>
    <t>Rehabilitación de la Bilbioteca Mojoneras</t>
  </si>
  <si>
    <t xml:space="preserve">Pavimentación  en empedrado ahogado en mortero de las calles colindantes de la plaza Playa Grande </t>
  </si>
  <si>
    <t>Pavimentación  en empedrado ahogado en mortero de las calles colindantes de la plaza en Tebelchía, primera etapa</t>
  </si>
  <si>
    <t xml:space="preserve"> </t>
  </si>
  <si>
    <t xml:space="preserve">Techado en Escuela Heróes de la Patria, Colonia Palo Seco </t>
  </si>
  <si>
    <t>Techado en Escuela Club de Leones, Colonia Olimpica</t>
  </si>
  <si>
    <t>Techado en Escuela 20 de Noviembre, Colonia Centro</t>
  </si>
  <si>
    <t xml:space="preserve">Gastos Indirectos </t>
  </si>
  <si>
    <t>Maver Concretos de la Bahia  S.A. de C.V.</t>
  </si>
  <si>
    <t>Proyectos Y Construcciones Sucast  S.A. de C.V.</t>
  </si>
  <si>
    <t>Garey Construcciones  S.A. de C.V.</t>
  </si>
  <si>
    <t>Calu Construcciones Y Pavimentaciones  S.A. de C.V.</t>
  </si>
  <si>
    <t>DOP/AD/26/19</t>
  </si>
  <si>
    <t>Octubre-Diciembre</t>
  </si>
  <si>
    <t>CIE Tecnologías del Sureste, S.A. de C.V.</t>
  </si>
  <si>
    <t>Equipos y Consumibles de Occidente S.A. de C.V.</t>
  </si>
  <si>
    <t xml:space="preserve">Innovación en Informatica y Telecomunicación </t>
  </si>
  <si>
    <t>Adquisición de Equipo Topográfico especializado</t>
  </si>
  <si>
    <t>García Mendoza  Reynoso</t>
  </si>
  <si>
    <t>Corona Bejaran Belem</t>
  </si>
  <si>
    <t>Reparación y mantenimiento de equipo de transporte</t>
  </si>
  <si>
    <t>Cuarto Informe Trimestral  2019</t>
  </si>
  <si>
    <t>Adquisición de Equipo Topográfico especializado/ Reparación y mantenimiento de equipo de transporte.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</si>
</sst>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4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3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44" fontId="8" fillId="0" borderId="15" xfId="1" applyFont="1" applyFill="1" applyBorder="1" applyAlignment="1">
      <alignment vertical="center"/>
    </xf>
    <xf numFmtId="44" fontId="8" fillId="0" borderId="16" xfId="1" applyFont="1" applyFill="1" applyBorder="1" applyAlignment="1">
      <alignment horizontal="center" vertical="center"/>
    </xf>
    <xf numFmtId="9" fontId="11" fillId="0" borderId="16" xfId="0" applyNumberFormat="1" applyFont="1" applyFill="1" applyBorder="1" applyAlignment="1">
      <alignment horizontal="center" vertical="center"/>
    </xf>
    <xf numFmtId="10" fontId="11" fillId="0" borderId="17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44" fontId="18" fillId="0" borderId="0" xfId="0" applyNumberFormat="1" applyFont="1" applyFill="1" applyBorder="1" applyAlignment="1">
      <alignment vertical="center"/>
    </xf>
    <xf numFmtId="44" fontId="19" fillId="0" borderId="0" xfId="1" applyFont="1" applyFill="1" applyBorder="1" applyAlignment="1">
      <alignment horizontal="right" vertical="center"/>
    </xf>
    <xf numFmtId="44" fontId="11" fillId="0" borderId="29" xfId="1" applyFont="1" applyBorder="1" applyAlignment="1">
      <alignment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44" fontId="11" fillId="0" borderId="0" xfId="1" applyFont="1" applyFill="1" applyBorder="1" applyAlignment="1">
      <alignment horizontal="center" vertical="center"/>
    </xf>
    <xf numFmtId="44" fontId="0" fillId="0" borderId="0" xfId="0" applyNumberFormat="1"/>
    <xf numFmtId="0" fontId="11" fillId="0" borderId="0" xfId="0" applyFont="1" applyAlignment="1">
      <alignment vertical="center"/>
    </xf>
    <xf numFmtId="44" fontId="8" fillId="0" borderId="0" xfId="0" applyNumberFormat="1" applyFont="1" applyAlignment="1">
      <alignment vertical="center"/>
    </xf>
    <xf numFmtId="0" fontId="11" fillId="0" borderId="30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vertical="center" wrapText="1"/>
    </xf>
    <xf numFmtId="44" fontId="11" fillId="0" borderId="29" xfId="1" applyFont="1" applyFill="1" applyBorder="1" applyAlignment="1">
      <alignment vertical="center"/>
    </xf>
    <xf numFmtId="44" fontId="11" fillId="0" borderId="29" xfId="1" applyFont="1" applyFill="1" applyBorder="1" applyAlignment="1">
      <alignment horizontal="center" vertical="center"/>
    </xf>
    <xf numFmtId="9" fontId="11" fillId="0" borderId="31" xfId="2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vertical="center" wrapText="1"/>
    </xf>
    <xf numFmtId="44" fontId="11" fillId="0" borderId="33" xfId="1" applyFont="1" applyFill="1" applyBorder="1" applyAlignment="1">
      <alignment vertical="center"/>
    </xf>
    <xf numFmtId="44" fontId="11" fillId="0" borderId="33" xfId="1" applyFont="1" applyFill="1" applyBorder="1" applyAlignment="1">
      <alignment horizontal="center" vertical="center"/>
    </xf>
    <xf numFmtId="9" fontId="11" fillId="0" borderId="34" xfId="2" applyFont="1" applyFill="1" applyBorder="1" applyAlignment="1">
      <alignment horizontal="center" vertical="center" wrapText="1"/>
    </xf>
    <xf numFmtId="44" fontId="15" fillId="0" borderId="33" xfId="1" applyFont="1" applyFill="1" applyBorder="1" applyAlignment="1">
      <alignment horizontal="center" vertical="center"/>
    </xf>
    <xf numFmtId="164" fontId="11" fillId="0" borderId="32" xfId="0" applyNumberFormat="1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/>
    </xf>
    <xf numFmtId="0" fontId="20" fillId="0" borderId="16" xfId="0" applyFont="1" applyFill="1" applyBorder="1" applyAlignment="1">
      <alignment vertical="center" wrapText="1"/>
    </xf>
    <xf numFmtId="44" fontId="11" fillId="0" borderId="16" xfId="1" applyFont="1" applyFill="1" applyBorder="1" applyAlignment="1">
      <alignment horizontal="center" vertical="center"/>
    </xf>
    <xf numFmtId="44" fontId="15" fillId="0" borderId="16" xfId="1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vertical="center" wrapText="1"/>
    </xf>
    <xf numFmtId="44" fontId="11" fillId="0" borderId="31" xfId="1" applyFont="1" applyFill="1" applyBorder="1" applyAlignment="1">
      <alignment vertical="center"/>
    </xf>
    <xf numFmtId="0" fontId="11" fillId="0" borderId="33" xfId="0" applyFont="1" applyFill="1" applyBorder="1" applyAlignment="1">
      <alignment vertical="center" wrapText="1"/>
    </xf>
    <xf numFmtId="44" fontId="11" fillId="0" borderId="34" xfId="1" applyFont="1" applyFill="1" applyBorder="1" applyAlignment="1">
      <alignment vertical="center"/>
    </xf>
    <xf numFmtId="44" fontId="11" fillId="0" borderId="33" xfId="0" applyNumberFormat="1" applyFont="1" applyFill="1" applyBorder="1" applyAlignment="1">
      <alignment vertical="center"/>
    </xf>
    <xf numFmtId="44" fontId="11" fillId="0" borderId="33" xfId="1" applyFont="1" applyBorder="1" applyAlignment="1">
      <alignment vertical="center"/>
    </xf>
    <xf numFmtId="44" fontId="11" fillId="0" borderId="16" xfId="1" applyFont="1" applyFill="1" applyBorder="1" applyAlignment="1">
      <alignment vertical="center"/>
    </xf>
    <xf numFmtId="44" fontId="11" fillId="0" borderId="17" xfId="1" applyFont="1" applyFill="1" applyBorder="1" applyAlignment="1">
      <alignment vertical="center"/>
    </xf>
    <xf numFmtId="0" fontId="11" fillId="0" borderId="33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vertical="center" wrapText="1"/>
    </xf>
    <xf numFmtId="44" fontId="11" fillId="0" borderId="16" xfId="0" applyNumberFormat="1" applyFont="1" applyFill="1" applyBorder="1" applyAlignment="1">
      <alignment vertical="center"/>
    </xf>
    <xf numFmtId="44" fontId="11" fillId="0" borderId="0" xfId="0" applyNumberFormat="1" applyFont="1" applyFill="1" applyBorder="1" applyAlignment="1">
      <alignment horizontal="center" vertical="center"/>
    </xf>
    <xf numFmtId="0" fontId="20" fillId="0" borderId="40" xfId="0" applyFont="1" applyFill="1" applyBorder="1" applyAlignment="1">
      <alignment vertical="center" wrapText="1"/>
    </xf>
    <xf numFmtId="44" fontId="11" fillId="0" borderId="40" xfId="0" applyNumberFormat="1" applyFont="1" applyFill="1" applyBorder="1" applyAlignment="1">
      <alignment vertical="center"/>
    </xf>
    <xf numFmtId="0" fontId="20" fillId="0" borderId="40" xfId="0" applyFont="1" applyFill="1" applyBorder="1" applyAlignment="1">
      <alignment horizontal="left" vertical="center" wrapText="1"/>
    </xf>
    <xf numFmtId="0" fontId="20" fillId="0" borderId="41" xfId="0" applyFont="1" applyFill="1" applyBorder="1" applyAlignment="1">
      <alignment horizontal="left" vertical="center" wrapText="1"/>
    </xf>
    <xf numFmtId="0" fontId="20" fillId="0" borderId="20" xfId="0" applyFont="1" applyFill="1" applyBorder="1" applyAlignment="1">
      <alignment horizontal="left" vertical="center" wrapText="1"/>
    </xf>
    <xf numFmtId="164" fontId="11" fillId="0" borderId="39" xfId="0" applyNumberFormat="1" applyFont="1" applyFill="1" applyBorder="1" applyAlignment="1">
      <alignment horizontal="center" vertical="center"/>
    </xf>
    <xf numFmtId="164" fontId="11" fillId="0" borderId="42" xfId="0" applyNumberFormat="1" applyFont="1" applyFill="1" applyBorder="1" applyAlignment="1">
      <alignment horizontal="center" vertical="center"/>
    </xf>
    <xf numFmtId="164" fontId="11" fillId="0" borderId="43" xfId="0" applyNumberFormat="1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/>
    </xf>
    <xf numFmtId="0" fontId="11" fillId="0" borderId="27" xfId="0" applyFont="1" applyFill="1" applyBorder="1" applyAlignment="1">
      <alignment horizontal="left" vertical="center"/>
    </xf>
    <xf numFmtId="0" fontId="11" fillId="0" borderId="36" xfId="0" applyFont="1" applyFill="1" applyBorder="1" applyAlignment="1">
      <alignment horizontal="left" vertical="center"/>
    </xf>
    <xf numFmtId="0" fontId="20" fillId="0" borderId="37" xfId="0" applyFont="1" applyFill="1" applyBorder="1" applyAlignment="1">
      <alignment horizontal="left" vertical="center" wrapText="1"/>
    </xf>
    <xf numFmtId="0" fontId="20" fillId="0" borderId="28" xfId="0" applyFont="1" applyFill="1" applyBorder="1" applyAlignment="1">
      <alignment horizontal="left" vertical="center" wrapText="1"/>
    </xf>
    <xf numFmtId="0" fontId="20" fillId="0" borderId="38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left" vertical="center" wrapText="1"/>
    </xf>
    <xf numFmtId="0" fontId="17" fillId="2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2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showGridLines="0" tabSelected="1" view="pageBreakPreview" topLeftCell="A48" zoomScale="55" zoomScaleNormal="70" zoomScaleSheetLayoutView="55" zoomScalePageLayoutView="55" workbookViewId="0">
      <selection activeCell="G67" sqref="G67"/>
    </sheetView>
  </sheetViews>
  <sheetFormatPr baseColWidth="10" defaultRowHeight="14.4" x14ac:dyDescent="0.3"/>
  <cols>
    <col min="1" max="2" width="36.109375" customWidth="1"/>
    <col min="3" max="3" width="62.109375" customWidth="1"/>
    <col min="4" max="5" width="26.88671875" customWidth="1"/>
    <col min="6" max="6" width="26.6640625" style="44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119" t="s">
        <v>0</v>
      </c>
      <c r="B1" s="120"/>
      <c r="C1" s="120"/>
      <c r="D1" s="120"/>
      <c r="E1" s="120"/>
      <c r="F1" s="120"/>
      <c r="G1" s="120"/>
      <c r="H1" s="121"/>
      <c r="I1" s="13"/>
      <c r="J1" s="13"/>
      <c r="K1" s="12"/>
      <c r="L1" s="12"/>
    </row>
    <row r="2" spans="1:12" s="11" customFormat="1" ht="23.4" customHeight="1" x14ac:dyDescent="0.4">
      <c r="A2" s="122" t="s">
        <v>30</v>
      </c>
      <c r="B2" s="123"/>
      <c r="C2" s="123"/>
      <c r="D2" s="123"/>
      <c r="E2" s="123"/>
      <c r="F2" s="123"/>
      <c r="G2" s="123"/>
      <c r="H2" s="124"/>
      <c r="I2" s="13"/>
      <c r="J2" s="13"/>
      <c r="K2" s="12"/>
      <c r="L2" s="12"/>
    </row>
    <row r="3" spans="1:12" s="11" customFormat="1" ht="23.4" customHeight="1" x14ac:dyDescent="0.4">
      <c r="A3" s="125" t="s">
        <v>105</v>
      </c>
      <c r="B3" s="126"/>
      <c r="C3" s="126"/>
      <c r="D3" s="126"/>
      <c r="E3" s="126"/>
      <c r="F3" s="126"/>
      <c r="G3" s="126"/>
      <c r="H3" s="127"/>
      <c r="I3" s="14"/>
      <c r="J3" s="14"/>
      <c r="K3" s="12"/>
      <c r="L3" s="12"/>
    </row>
    <row r="4" spans="1:12" s="11" customFormat="1" ht="23.4" customHeight="1" x14ac:dyDescent="0.4">
      <c r="A4" s="128" t="s">
        <v>35</v>
      </c>
      <c r="B4" s="129"/>
      <c r="C4" s="129"/>
      <c r="D4" s="129"/>
      <c r="E4" s="129"/>
      <c r="F4" s="129"/>
      <c r="G4" s="129"/>
      <c r="H4" s="130"/>
      <c r="I4" s="17"/>
      <c r="J4" s="17"/>
      <c r="K4" s="17"/>
      <c r="L4" s="15"/>
    </row>
    <row r="5" spans="1:12" s="11" customFormat="1" ht="23.4" customHeight="1" x14ac:dyDescent="0.4">
      <c r="A5" s="131" t="s">
        <v>44</v>
      </c>
      <c r="B5" s="132"/>
      <c r="C5" s="132"/>
      <c r="D5" s="132"/>
      <c r="E5" s="132"/>
      <c r="F5" s="132"/>
      <c r="G5" s="132"/>
      <c r="H5" s="133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141" t="s">
        <v>15</v>
      </c>
      <c r="B7" s="142"/>
      <c r="C7" s="142"/>
      <c r="D7" s="142"/>
      <c r="E7" s="142"/>
      <c r="F7" s="142"/>
      <c r="G7" s="142"/>
      <c r="H7" s="143"/>
      <c r="I7" s="12"/>
      <c r="J7" s="12"/>
    </row>
    <row r="8" spans="1:12" s="4" customFormat="1" ht="40.799999999999997" customHeight="1" x14ac:dyDescent="0.3">
      <c r="A8" s="21" t="s">
        <v>1</v>
      </c>
      <c r="B8" s="22" t="s">
        <v>5</v>
      </c>
      <c r="C8" s="22"/>
      <c r="D8" s="22"/>
      <c r="E8" s="23" t="s">
        <v>2</v>
      </c>
      <c r="F8" s="134" t="s">
        <v>27</v>
      </c>
      <c r="G8" s="134"/>
      <c r="H8" s="135"/>
      <c r="I8" s="3"/>
    </row>
    <row r="9" spans="1:12" s="4" customFormat="1" ht="18" x14ac:dyDescent="0.3">
      <c r="A9" s="21" t="s">
        <v>7</v>
      </c>
      <c r="B9" s="22" t="s">
        <v>8</v>
      </c>
      <c r="C9" s="22"/>
      <c r="D9" s="22"/>
      <c r="E9" s="23" t="s">
        <v>6</v>
      </c>
      <c r="F9" s="136" t="s">
        <v>26</v>
      </c>
      <c r="G9" s="136"/>
      <c r="H9" s="137"/>
      <c r="I9" s="5"/>
    </row>
    <row r="10" spans="1:12" s="4" customFormat="1" ht="18.600000000000001" thickBot="1" x14ac:dyDescent="0.35">
      <c r="A10" s="24" t="s">
        <v>14</v>
      </c>
      <c r="B10" s="22" t="s">
        <v>29</v>
      </c>
      <c r="C10" s="22"/>
      <c r="D10" s="22"/>
      <c r="E10" s="23" t="s">
        <v>16</v>
      </c>
      <c r="F10" s="25">
        <v>30531152</v>
      </c>
      <c r="G10" s="26" t="s">
        <v>36</v>
      </c>
      <c r="H10" s="27"/>
    </row>
    <row r="11" spans="1:12" s="39" customFormat="1" ht="26.25" customHeight="1" thickBot="1" x14ac:dyDescent="0.35">
      <c r="A11" s="144" t="s">
        <v>3</v>
      </c>
      <c r="B11" s="145"/>
      <c r="C11" s="97" t="s">
        <v>44</v>
      </c>
      <c r="D11" s="98"/>
      <c r="E11" s="98"/>
      <c r="F11" s="99"/>
      <c r="G11" s="146" t="s">
        <v>4</v>
      </c>
      <c r="H11" s="147"/>
      <c r="I11" s="16"/>
      <c r="J11" s="16"/>
    </row>
    <row r="12" spans="1:12" s="4" customFormat="1" ht="18" x14ac:dyDescent="0.3">
      <c r="A12" s="28" t="s">
        <v>17</v>
      </c>
      <c r="B12" s="29" t="s">
        <v>9</v>
      </c>
      <c r="C12" s="148" t="s">
        <v>97</v>
      </c>
      <c r="D12" s="106"/>
      <c r="E12" s="106"/>
      <c r="F12" s="149"/>
      <c r="G12" s="30" t="s">
        <v>10</v>
      </c>
      <c r="H12" s="31" t="s">
        <v>11</v>
      </c>
      <c r="I12" s="1"/>
      <c r="J12" s="1"/>
    </row>
    <row r="13" spans="1:12" s="4" customFormat="1" ht="31.2" customHeight="1" thickBot="1" x14ac:dyDescent="0.35">
      <c r="A13" s="32">
        <v>30531151.859999999</v>
      </c>
      <c r="B13" s="33">
        <v>30531152.18</v>
      </c>
      <c r="C13" s="150"/>
      <c r="D13" s="109"/>
      <c r="E13" s="109"/>
      <c r="F13" s="151"/>
      <c r="G13" s="34">
        <v>1</v>
      </c>
      <c r="H13" s="35">
        <f>+B13*100%/F10</f>
        <v>1.0000000058956178</v>
      </c>
      <c r="I13" s="6"/>
      <c r="J13" s="7"/>
    </row>
    <row r="14" spans="1:12" s="39" customFormat="1" ht="26.25" customHeight="1" thickBot="1" x14ac:dyDescent="0.35">
      <c r="A14" s="97" t="s">
        <v>13</v>
      </c>
      <c r="B14" s="98"/>
      <c r="C14" s="98"/>
      <c r="D14" s="98"/>
      <c r="E14" s="98"/>
      <c r="F14" s="98"/>
      <c r="G14" s="98"/>
      <c r="H14" s="99"/>
      <c r="I14" s="40"/>
      <c r="J14" s="41"/>
    </row>
    <row r="15" spans="1:12" s="9" customFormat="1" ht="30.6" customHeight="1" thickBot="1" x14ac:dyDescent="0.35">
      <c r="A15" s="36" t="s">
        <v>21</v>
      </c>
      <c r="B15" s="37" t="s">
        <v>22</v>
      </c>
      <c r="C15" s="138" t="s">
        <v>25</v>
      </c>
      <c r="D15" s="139"/>
      <c r="E15" s="140"/>
      <c r="F15" s="36" t="s">
        <v>23</v>
      </c>
      <c r="G15" s="36" t="s">
        <v>24</v>
      </c>
      <c r="H15" s="38" t="s">
        <v>46</v>
      </c>
      <c r="I15" s="10"/>
      <c r="J15" s="8"/>
    </row>
    <row r="16" spans="1:12" s="45" customFormat="1" ht="39.6" customHeight="1" x14ac:dyDescent="0.3">
      <c r="A16" s="50" t="s">
        <v>52</v>
      </c>
      <c r="B16" s="51" t="s">
        <v>82</v>
      </c>
      <c r="C16" s="152" t="s">
        <v>66</v>
      </c>
      <c r="D16" s="152"/>
      <c r="E16" s="152"/>
      <c r="F16" s="52">
        <v>1469728.51</v>
      </c>
      <c r="G16" s="53">
        <v>1469728.51</v>
      </c>
      <c r="H16" s="54">
        <f>+F16/G16*100%</f>
        <v>1</v>
      </c>
      <c r="I16" s="78"/>
      <c r="J16" s="46"/>
    </row>
    <row r="17" spans="1:10" s="45" customFormat="1" ht="39.6" customHeight="1" x14ac:dyDescent="0.3">
      <c r="A17" s="55" t="s">
        <v>53</v>
      </c>
      <c r="B17" s="56" t="s">
        <v>74</v>
      </c>
      <c r="C17" s="100" t="s">
        <v>67</v>
      </c>
      <c r="D17" s="100"/>
      <c r="E17" s="100"/>
      <c r="F17" s="57">
        <v>1497081.29</v>
      </c>
      <c r="G17" s="58">
        <v>1497081.21</v>
      </c>
      <c r="H17" s="59">
        <f>+F17/G17*100%</f>
        <v>1.000000053437315</v>
      </c>
      <c r="J17" s="46"/>
    </row>
    <row r="18" spans="1:10" s="45" customFormat="1" ht="39.6" customHeight="1" x14ac:dyDescent="0.3">
      <c r="A18" s="55" t="s">
        <v>54</v>
      </c>
      <c r="B18" s="56" t="s">
        <v>75</v>
      </c>
      <c r="C18" s="100" t="s">
        <v>68</v>
      </c>
      <c r="D18" s="100"/>
      <c r="E18" s="100"/>
      <c r="F18" s="57">
        <v>1500000</v>
      </c>
      <c r="G18" s="58">
        <v>1500000</v>
      </c>
      <c r="H18" s="59">
        <f t="shared" ref="H18:H36" si="0">+F18/G18*100%</f>
        <v>1</v>
      </c>
      <c r="J18" s="46"/>
    </row>
    <row r="19" spans="1:10" s="22" customFormat="1" ht="39.6" customHeight="1" x14ac:dyDescent="0.3">
      <c r="A19" s="55" t="s">
        <v>48</v>
      </c>
      <c r="B19" s="56" t="s">
        <v>32</v>
      </c>
      <c r="C19" s="100" t="s">
        <v>37</v>
      </c>
      <c r="D19" s="100"/>
      <c r="E19" s="100"/>
      <c r="F19" s="57">
        <v>1480219.72</v>
      </c>
      <c r="G19" s="58">
        <v>1480219.88</v>
      </c>
      <c r="H19" s="59">
        <f t="shared" si="0"/>
        <v>0.99999989190795091</v>
      </c>
    </row>
    <row r="20" spans="1:10" s="22" customFormat="1" ht="39.6" customHeight="1" x14ac:dyDescent="0.3">
      <c r="A20" s="55" t="s">
        <v>47</v>
      </c>
      <c r="B20" s="56" t="s">
        <v>38</v>
      </c>
      <c r="C20" s="100" t="s">
        <v>39</v>
      </c>
      <c r="D20" s="100"/>
      <c r="E20" s="100"/>
      <c r="F20" s="57">
        <v>1489955.33</v>
      </c>
      <c r="G20" s="60">
        <v>1489955.33</v>
      </c>
      <c r="H20" s="59">
        <f t="shared" si="0"/>
        <v>1</v>
      </c>
    </row>
    <row r="21" spans="1:10" s="22" customFormat="1" ht="39.6" customHeight="1" x14ac:dyDescent="0.3">
      <c r="A21" s="55" t="s">
        <v>55</v>
      </c>
      <c r="B21" s="56" t="s">
        <v>76</v>
      </c>
      <c r="C21" s="100" t="s">
        <v>69</v>
      </c>
      <c r="D21" s="100"/>
      <c r="E21" s="100"/>
      <c r="F21" s="57">
        <v>1500000</v>
      </c>
      <c r="G21" s="60">
        <v>1500000.11</v>
      </c>
      <c r="H21" s="59">
        <f t="shared" si="0"/>
        <v>0.99999992666667192</v>
      </c>
    </row>
    <row r="22" spans="1:10" s="22" customFormat="1" ht="39.6" customHeight="1" x14ac:dyDescent="0.3">
      <c r="A22" s="55" t="s">
        <v>56</v>
      </c>
      <c r="B22" s="56" t="s">
        <v>77</v>
      </c>
      <c r="C22" s="100" t="s">
        <v>70</v>
      </c>
      <c r="D22" s="100"/>
      <c r="E22" s="100"/>
      <c r="F22" s="57">
        <v>1493820.98</v>
      </c>
      <c r="G22" s="60">
        <v>1493820.99</v>
      </c>
      <c r="H22" s="59">
        <f t="shared" si="0"/>
        <v>0.99999999330575751</v>
      </c>
    </row>
    <row r="23" spans="1:10" s="22" customFormat="1" ht="39.6" customHeight="1" x14ac:dyDescent="0.3">
      <c r="A23" s="55" t="s">
        <v>57</v>
      </c>
      <c r="B23" s="56" t="s">
        <v>78</v>
      </c>
      <c r="C23" s="100" t="s">
        <v>71</v>
      </c>
      <c r="D23" s="100"/>
      <c r="E23" s="100"/>
      <c r="F23" s="57">
        <v>1471955.05</v>
      </c>
      <c r="G23" s="60">
        <v>1471955.05</v>
      </c>
      <c r="H23" s="59">
        <f t="shared" si="0"/>
        <v>1</v>
      </c>
    </row>
    <row r="24" spans="1:10" s="22" customFormat="1" ht="39.6" customHeight="1" x14ac:dyDescent="0.3">
      <c r="A24" s="55" t="s">
        <v>58</v>
      </c>
      <c r="B24" s="56" t="s">
        <v>79</v>
      </c>
      <c r="C24" s="100" t="s">
        <v>72</v>
      </c>
      <c r="D24" s="100"/>
      <c r="E24" s="100"/>
      <c r="F24" s="57">
        <v>1500000</v>
      </c>
      <c r="G24" s="60">
        <v>1500000</v>
      </c>
      <c r="H24" s="59">
        <f t="shared" si="0"/>
        <v>1</v>
      </c>
    </row>
    <row r="25" spans="1:10" s="22" customFormat="1" ht="39.6" customHeight="1" x14ac:dyDescent="0.3">
      <c r="A25" s="55" t="s">
        <v>59</v>
      </c>
      <c r="B25" s="56" t="s">
        <v>80</v>
      </c>
      <c r="C25" s="100" t="s">
        <v>73</v>
      </c>
      <c r="D25" s="100"/>
      <c r="E25" s="100"/>
      <c r="F25" s="57">
        <v>1492583.67</v>
      </c>
      <c r="G25" s="60">
        <v>1492583.68</v>
      </c>
      <c r="H25" s="59">
        <f t="shared" si="0"/>
        <v>0.99999999330020817</v>
      </c>
    </row>
    <row r="26" spans="1:10" s="22" customFormat="1" ht="39.6" customHeight="1" x14ac:dyDescent="0.3">
      <c r="A26" s="55" t="s">
        <v>49</v>
      </c>
      <c r="B26" s="56" t="s">
        <v>31</v>
      </c>
      <c r="C26" s="100" t="s">
        <v>41</v>
      </c>
      <c r="D26" s="100"/>
      <c r="E26" s="100"/>
      <c r="F26" s="57">
        <v>1650000</v>
      </c>
      <c r="G26" s="60">
        <v>1649999.99</v>
      </c>
      <c r="H26" s="59">
        <f t="shared" si="0"/>
        <v>1.000000006060606</v>
      </c>
    </row>
    <row r="27" spans="1:10" s="22" customFormat="1" ht="39.6" customHeight="1" x14ac:dyDescent="0.3">
      <c r="A27" s="55" t="s">
        <v>50</v>
      </c>
      <c r="B27" s="56" t="s">
        <v>40</v>
      </c>
      <c r="C27" s="100" t="s">
        <v>42</v>
      </c>
      <c r="D27" s="100"/>
      <c r="E27" s="100"/>
      <c r="F27" s="57">
        <v>1678939.42</v>
      </c>
      <c r="G27" s="60">
        <v>1678939.42</v>
      </c>
      <c r="H27" s="59">
        <f t="shared" si="0"/>
        <v>1</v>
      </c>
    </row>
    <row r="28" spans="1:10" s="22" customFormat="1" ht="39.6" customHeight="1" x14ac:dyDescent="0.3">
      <c r="A28" s="55" t="s">
        <v>51</v>
      </c>
      <c r="B28" s="56" t="s">
        <v>45</v>
      </c>
      <c r="C28" s="100" t="s">
        <v>43</v>
      </c>
      <c r="D28" s="100"/>
      <c r="E28" s="100"/>
      <c r="F28" s="57">
        <v>1674734.8</v>
      </c>
      <c r="G28" s="60">
        <v>1674734.81</v>
      </c>
      <c r="H28" s="59">
        <f t="shared" si="0"/>
        <v>0.99999999402890538</v>
      </c>
    </row>
    <row r="29" spans="1:10" s="22" customFormat="1" ht="39.6" customHeight="1" x14ac:dyDescent="0.3">
      <c r="A29" s="55" t="s">
        <v>96</v>
      </c>
      <c r="B29" s="56" t="s">
        <v>92</v>
      </c>
      <c r="C29" s="100" t="s">
        <v>83</v>
      </c>
      <c r="D29" s="100"/>
      <c r="E29" s="100"/>
      <c r="F29" s="58">
        <v>1603873.7</v>
      </c>
      <c r="G29" s="60">
        <v>1603873.7</v>
      </c>
      <c r="H29" s="59">
        <f t="shared" si="0"/>
        <v>1</v>
      </c>
    </row>
    <row r="30" spans="1:10" s="22" customFormat="1" ht="39.6" customHeight="1" x14ac:dyDescent="0.3">
      <c r="A30" s="61" t="s">
        <v>60</v>
      </c>
      <c r="B30" s="56" t="s">
        <v>95</v>
      </c>
      <c r="C30" s="115" t="s">
        <v>84</v>
      </c>
      <c r="D30" s="116"/>
      <c r="E30" s="117"/>
      <c r="F30" s="57">
        <v>1808673.94</v>
      </c>
      <c r="G30" s="60">
        <v>1808673.91</v>
      </c>
      <c r="H30" s="59">
        <f t="shared" si="0"/>
        <v>1.0000000165867378</v>
      </c>
    </row>
    <row r="31" spans="1:10" s="22" customFormat="1" ht="39.6" customHeight="1" x14ac:dyDescent="0.3">
      <c r="A31" s="61" t="s">
        <v>63</v>
      </c>
      <c r="B31" s="56" t="s">
        <v>93</v>
      </c>
      <c r="C31" s="88" t="s">
        <v>88</v>
      </c>
      <c r="D31" s="89"/>
      <c r="E31" s="90"/>
      <c r="F31" s="58">
        <v>724965.31</v>
      </c>
      <c r="G31" s="60">
        <v>724965.31</v>
      </c>
      <c r="H31" s="59">
        <f t="shared" si="0"/>
        <v>1</v>
      </c>
    </row>
    <row r="32" spans="1:10" s="22" customFormat="1" ht="39.6" customHeight="1" x14ac:dyDescent="0.3">
      <c r="A32" s="61" t="s">
        <v>62</v>
      </c>
      <c r="B32" s="56" t="s">
        <v>93</v>
      </c>
      <c r="C32" s="88" t="s">
        <v>89</v>
      </c>
      <c r="D32" s="89"/>
      <c r="E32" s="90"/>
      <c r="F32" s="58">
        <v>609171.87</v>
      </c>
      <c r="G32" s="60">
        <v>609171.87</v>
      </c>
      <c r="H32" s="59">
        <f t="shared" si="0"/>
        <v>1</v>
      </c>
    </row>
    <row r="33" spans="1:9" s="22" customFormat="1" ht="39.6" customHeight="1" x14ac:dyDescent="0.3">
      <c r="A33" s="61" t="s">
        <v>61</v>
      </c>
      <c r="B33" s="56" t="s">
        <v>93</v>
      </c>
      <c r="C33" s="88" t="s">
        <v>90</v>
      </c>
      <c r="D33" s="89"/>
      <c r="E33" s="90"/>
      <c r="F33" s="58">
        <v>779759.7</v>
      </c>
      <c r="G33" s="60">
        <v>779759.7</v>
      </c>
      <c r="H33" s="59">
        <f t="shared" si="0"/>
        <v>1</v>
      </c>
    </row>
    <row r="34" spans="1:9" s="22" customFormat="1" ht="39.6" customHeight="1" x14ac:dyDescent="0.3">
      <c r="A34" s="61" t="s">
        <v>64</v>
      </c>
      <c r="B34" s="56" t="s">
        <v>81</v>
      </c>
      <c r="C34" s="114" t="s">
        <v>85</v>
      </c>
      <c r="D34" s="114"/>
      <c r="E34" s="114"/>
      <c r="F34" s="58">
        <v>2317853</v>
      </c>
      <c r="G34" s="60">
        <v>2317853</v>
      </c>
      <c r="H34" s="59">
        <f t="shared" si="0"/>
        <v>1</v>
      </c>
    </row>
    <row r="35" spans="1:9" s="22" customFormat="1" ht="39.6" customHeight="1" x14ac:dyDescent="0.3">
      <c r="A35" s="61" t="s">
        <v>65</v>
      </c>
      <c r="B35" s="56" t="s">
        <v>94</v>
      </c>
      <c r="C35" s="118" t="s">
        <v>86</v>
      </c>
      <c r="D35" s="118"/>
      <c r="E35" s="118"/>
      <c r="F35" s="58">
        <v>1999793.61</v>
      </c>
      <c r="G35" s="60">
        <v>1999793.61</v>
      </c>
      <c r="H35" s="59">
        <f t="shared" si="0"/>
        <v>1</v>
      </c>
    </row>
    <row r="36" spans="1:9" s="22" customFormat="1" ht="36" customHeight="1" thickBot="1" x14ac:dyDescent="0.35">
      <c r="A36" s="62" t="s">
        <v>91</v>
      </c>
      <c r="B36" s="63"/>
      <c r="C36" s="91" t="s">
        <v>106</v>
      </c>
      <c r="D36" s="92"/>
      <c r="E36" s="93"/>
      <c r="F36" s="65">
        <v>788042.12</v>
      </c>
      <c r="G36" s="66">
        <v>788042.1</v>
      </c>
      <c r="H36" s="59">
        <f t="shared" si="0"/>
        <v>1.0000000253793548</v>
      </c>
    </row>
    <row r="37" spans="1:9" s="11" customFormat="1" ht="21.6" thickBot="1" x14ac:dyDescent="0.35">
      <c r="A37" s="101" t="s">
        <v>87</v>
      </c>
      <c r="B37" s="101"/>
      <c r="C37" s="101"/>
      <c r="D37" s="101"/>
      <c r="E37" s="101"/>
      <c r="F37" s="101"/>
      <c r="G37" s="101"/>
      <c r="H37" s="101"/>
    </row>
    <row r="38" spans="1:9" ht="21.6" thickBot="1" x14ac:dyDescent="0.35">
      <c r="A38" s="102" t="s">
        <v>12</v>
      </c>
      <c r="B38" s="103"/>
      <c r="C38" s="104"/>
      <c r="D38" s="111" t="s">
        <v>33</v>
      </c>
      <c r="E38" s="112"/>
      <c r="F38" s="112"/>
      <c r="G38" s="112"/>
      <c r="H38" s="113"/>
    </row>
    <row r="39" spans="1:9" ht="21.6" thickBot="1" x14ac:dyDescent="0.35">
      <c r="A39" s="105"/>
      <c r="B39" s="106"/>
      <c r="C39" s="107"/>
      <c r="D39" s="94">
        <v>2019</v>
      </c>
      <c r="E39" s="95"/>
      <c r="F39" s="95"/>
      <c r="G39" s="95"/>
      <c r="H39" s="96"/>
    </row>
    <row r="40" spans="1:9" ht="18.600000000000001" thickBot="1" x14ac:dyDescent="0.35">
      <c r="A40" s="108"/>
      <c r="B40" s="109"/>
      <c r="C40" s="110"/>
      <c r="D40" s="36" t="s">
        <v>34</v>
      </c>
      <c r="E40" s="43" t="s">
        <v>28</v>
      </c>
      <c r="F40" s="36" t="s">
        <v>18</v>
      </c>
      <c r="G40" s="36" t="s">
        <v>19</v>
      </c>
      <c r="H40" s="36" t="s">
        <v>20</v>
      </c>
    </row>
    <row r="41" spans="1:9" ht="44.4" customHeight="1" x14ac:dyDescent="0.3">
      <c r="A41" s="50" t="s">
        <v>52</v>
      </c>
      <c r="B41" s="51" t="s">
        <v>82</v>
      </c>
      <c r="C41" s="67" t="s">
        <v>66</v>
      </c>
      <c r="D41" s="52">
        <v>0</v>
      </c>
      <c r="E41" s="52">
        <v>0</v>
      </c>
      <c r="F41" s="52">
        <v>861475.83</v>
      </c>
      <c r="G41" s="42">
        <v>608252.68000000005</v>
      </c>
      <c r="H41" s="68">
        <f t="shared" ref="H41:H65" si="1">SUM(D41:G41)</f>
        <v>1469728.51</v>
      </c>
      <c r="I41" s="47"/>
    </row>
    <row r="42" spans="1:9" ht="44.4" customHeight="1" x14ac:dyDescent="0.3">
      <c r="A42" s="55" t="s">
        <v>53</v>
      </c>
      <c r="B42" s="76" t="s">
        <v>74</v>
      </c>
      <c r="C42" s="69" t="s">
        <v>67</v>
      </c>
      <c r="D42" s="57">
        <v>0</v>
      </c>
      <c r="E42" s="57">
        <v>0</v>
      </c>
      <c r="F42" s="57">
        <v>1125503.6299999999</v>
      </c>
      <c r="G42" s="57">
        <v>371577.58</v>
      </c>
      <c r="H42" s="70">
        <f t="shared" si="1"/>
        <v>1497081.21</v>
      </c>
      <c r="I42" s="47"/>
    </row>
    <row r="43" spans="1:9" ht="44.4" customHeight="1" x14ac:dyDescent="0.3">
      <c r="A43" s="55" t="s">
        <v>54</v>
      </c>
      <c r="B43" s="76" t="s">
        <v>75</v>
      </c>
      <c r="C43" s="69" t="s">
        <v>68</v>
      </c>
      <c r="D43" s="57">
        <v>0</v>
      </c>
      <c r="E43" s="57">
        <v>0</v>
      </c>
      <c r="F43" s="57">
        <v>263849.77</v>
      </c>
      <c r="G43" s="57">
        <v>1236150.23</v>
      </c>
      <c r="H43" s="70">
        <f t="shared" si="1"/>
        <v>1500000</v>
      </c>
      <c r="I43" s="47"/>
    </row>
    <row r="44" spans="1:9" ht="44.4" customHeight="1" x14ac:dyDescent="0.3">
      <c r="A44" s="55" t="s">
        <v>48</v>
      </c>
      <c r="B44" s="76" t="s">
        <v>32</v>
      </c>
      <c r="C44" s="69" t="s">
        <v>37</v>
      </c>
      <c r="D44" s="57">
        <v>0</v>
      </c>
      <c r="E44" s="57">
        <v>450000</v>
      </c>
      <c r="F44" s="57">
        <v>421212.54</v>
      </c>
      <c r="G44" s="57">
        <v>609007.34</v>
      </c>
      <c r="H44" s="70">
        <f t="shared" si="1"/>
        <v>1480219.88</v>
      </c>
      <c r="I44" s="47"/>
    </row>
    <row r="45" spans="1:9" ht="44.4" customHeight="1" x14ac:dyDescent="0.3">
      <c r="A45" s="55" t="s">
        <v>47</v>
      </c>
      <c r="B45" s="76" t="s">
        <v>38</v>
      </c>
      <c r="C45" s="69" t="s">
        <v>39</v>
      </c>
      <c r="D45" s="57">
        <v>0</v>
      </c>
      <c r="E45" s="57">
        <v>449999.99</v>
      </c>
      <c r="F45" s="57">
        <v>0</v>
      </c>
      <c r="G45" s="57">
        <v>1039955.34</v>
      </c>
      <c r="H45" s="70">
        <f t="shared" si="1"/>
        <v>1489955.33</v>
      </c>
      <c r="I45" s="47"/>
    </row>
    <row r="46" spans="1:9" ht="44.4" customHeight="1" x14ac:dyDescent="0.3">
      <c r="A46" s="55" t="s">
        <v>55</v>
      </c>
      <c r="B46" s="76" t="s">
        <v>76</v>
      </c>
      <c r="C46" s="69" t="s">
        <v>69</v>
      </c>
      <c r="D46" s="57">
        <v>0</v>
      </c>
      <c r="E46" s="57"/>
      <c r="F46" s="57">
        <v>960898.62</v>
      </c>
      <c r="G46" s="71">
        <v>539101.49</v>
      </c>
      <c r="H46" s="70">
        <f t="shared" si="1"/>
        <v>1500000.1099999999</v>
      </c>
      <c r="I46" s="47"/>
    </row>
    <row r="47" spans="1:9" ht="44.4" customHeight="1" x14ac:dyDescent="0.3">
      <c r="A47" s="55" t="s">
        <v>56</v>
      </c>
      <c r="B47" s="76" t="s">
        <v>77</v>
      </c>
      <c r="C47" s="69" t="s">
        <v>70</v>
      </c>
      <c r="D47" s="57">
        <v>0</v>
      </c>
      <c r="E47" s="57">
        <v>0</v>
      </c>
      <c r="F47" s="72">
        <v>651792.39</v>
      </c>
      <c r="G47" s="71">
        <v>842028.6</v>
      </c>
      <c r="H47" s="70">
        <f t="shared" si="1"/>
        <v>1493820.99</v>
      </c>
      <c r="I47" s="47"/>
    </row>
    <row r="48" spans="1:9" ht="44.4" customHeight="1" x14ac:dyDescent="0.3">
      <c r="A48" s="55" t="s">
        <v>57</v>
      </c>
      <c r="B48" s="76" t="s">
        <v>78</v>
      </c>
      <c r="C48" s="69" t="s">
        <v>71</v>
      </c>
      <c r="D48" s="57">
        <v>0</v>
      </c>
      <c r="E48" s="57">
        <v>0</v>
      </c>
      <c r="F48" s="72">
        <v>745460.73</v>
      </c>
      <c r="G48" s="71">
        <v>726494.32</v>
      </c>
      <c r="H48" s="70">
        <f t="shared" si="1"/>
        <v>1471955.0499999998</v>
      </c>
      <c r="I48" s="47"/>
    </row>
    <row r="49" spans="1:9" ht="44.4" customHeight="1" x14ac:dyDescent="0.3">
      <c r="A49" s="55" t="s">
        <v>58</v>
      </c>
      <c r="B49" s="76" t="s">
        <v>79</v>
      </c>
      <c r="C49" s="69" t="s">
        <v>72</v>
      </c>
      <c r="D49" s="57">
        <v>0</v>
      </c>
      <c r="E49" s="57">
        <v>0</v>
      </c>
      <c r="F49" s="72">
        <v>450000.01</v>
      </c>
      <c r="G49" s="71">
        <v>1049999.99</v>
      </c>
      <c r="H49" s="70">
        <f t="shared" si="1"/>
        <v>1500000</v>
      </c>
      <c r="I49" s="47"/>
    </row>
    <row r="50" spans="1:9" ht="44.4" customHeight="1" x14ac:dyDescent="0.3">
      <c r="A50" s="55" t="s">
        <v>59</v>
      </c>
      <c r="B50" s="76" t="s">
        <v>80</v>
      </c>
      <c r="C50" s="69" t="s">
        <v>73</v>
      </c>
      <c r="D50" s="57">
        <v>0</v>
      </c>
      <c r="E50" s="57">
        <v>0</v>
      </c>
      <c r="F50" s="72">
        <v>450000.01</v>
      </c>
      <c r="G50" s="71">
        <v>1042583.67</v>
      </c>
      <c r="H50" s="70">
        <f t="shared" si="1"/>
        <v>1492583.6800000002</v>
      </c>
      <c r="I50" s="47"/>
    </row>
    <row r="51" spans="1:9" ht="44.4" customHeight="1" x14ac:dyDescent="0.3">
      <c r="A51" s="55" t="s">
        <v>49</v>
      </c>
      <c r="B51" s="76" t="s">
        <v>31</v>
      </c>
      <c r="C51" s="69" t="s">
        <v>41</v>
      </c>
      <c r="D51" s="57">
        <v>0</v>
      </c>
      <c r="E51" s="57">
        <v>495000</v>
      </c>
      <c r="F51" s="72">
        <v>646852.77</v>
      </c>
      <c r="G51" s="71">
        <v>508147.22</v>
      </c>
      <c r="H51" s="70">
        <f t="shared" si="1"/>
        <v>1649999.99</v>
      </c>
      <c r="I51" s="47"/>
    </row>
    <row r="52" spans="1:9" ht="44.4" customHeight="1" x14ac:dyDescent="0.3">
      <c r="A52" s="55" t="s">
        <v>50</v>
      </c>
      <c r="B52" s="76" t="s">
        <v>40</v>
      </c>
      <c r="C52" s="69" t="s">
        <v>42</v>
      </c>
      <c r="D52" s="57">
        <v>0</v>
      </c>
      <c r="E52" s="57">
        <v>517500</v>
      </c>
      <c r="F52" s="72">
        <v>551830.29</v>
      </c>
      <c r="G52" s="71">
        <v>609609.13</v>
      </c>
      <c r="H52" s="70">
        <f t="shared" si="1"/>
        <v>1678939.42</v>
      </c>
      <c r="I52" s="47"/>
    </row>
    <row r="53" spans="1:9" ht="44.4" customHeight="1" x14ac:dyDescent="0.3">
      <c r="A53" s="55" t="s">
        <v>51</v>
      </c>
      <c r="B53" s="76" t="s">
        <v>45</v>
      </c>
      <c r="C53" s="69" t="s">
        <v>43</v>
      </c>
      <c r="D53" s="57">
        <v>0</v>
      </c>
      <c r="E53" s="57">
        <v>517500</v>
      </c>
      <c r="F53" s="72">
        <v>544632.4</v>
      </c>
      <c r="G53" s="71">
        <v>612602.41</v>
      </c>
      <c r="H53" s="70">
        <f t="shared" si="1"/>
        <v>1674734.81</v>
      </c>
      <c r="I53" s="47"/>
    </row>
    <row r="54" spans="1:9" ht="44.4" customHeight="1" x14ac:dyDescent="0.3">
      <c r="A54" s="55" t="s">
        <v>96</v>
      </c>
      <c r="B54" s="76" t="s">
        <v>92</v>
      </c>
      <c r="C54" s="69" t="s">
        <v>83</v>
      </c>
      <c r="D54" s="57">
        <v>0</v>
      </c>
      <c r="E54" s="57">
        <v>0</v>
      </c>
      <c r="F54" s="72">
        <v>849940.99</v>
      </c>
      <c r="G54" s="71">
        <v>753932.71</v>
      </c>
      <c r="H54" s="70">
        <f t="shared" si="1"/>
        <v>1603873.7</v>
      </c>
      <c r="I54" s="47"/>
    </row>
    <row r="55" spans="1:9" ht="44.4" customHeight="1" x14ac:dyDescent="0.3">
      <c r="A55" s="61" t="s">
        <v>60</v>
      </c>
      <c r="B55" s="76" t="s">
        <v>95</v>
      </c>
      <c r="C55" s="75" t="s">
        <v>84</v>
      </c>
      <c r="D55" s="57">
        <v>0</v>
      </c>
      <c r="E55" s="57">
        <v>0</v>
      </c>
      <c r="F55" s="72">
        <v>605563.21</v>
      </c>
      <c r="G55" s="71">
        <v>1203110.7</v>
      </c>
      <c r="H55" s="70">
        <f t="shared" si="1"/>
        <v>1808673.91</v>
      </c>
      <c r="I55" s="47"/>
    </row>
    <row r="56" spans="1:9" ht="44.4" customHeight="1" x14ac:dyDescent="0.3">
      <c r="A56" s="61" t="s">
        <v>63</v>
      </c>
      <c r="B56" s="76" t="s">
        <v>93</v>
      </c>
      <c r="C56" s="69" t="s">
        <v>88</v>
      </c>
      <c r="D56" s="57">
        <v>0</v>
      </c>
      <c r="E56" s="57">
        <v>0</v>
      </c>
      <c r="F56" s="72">
        <v>387990.62</v>
      </c>
      <c r="G56" s="71">
        <v>336974.69</v>
      </c>
      <c r="H56" s="70">
        <f t="shared" si="1"/>
        <v>724965.31</v>
      </c>
      <c r="I56" s="47"/>
    </row>
    <row r="57" spans="1:9" ht="44.4" customHeight="1" x14ac:dyDescent="0.3">
      <c r="A57" s="61" t="s">
        <v>62</v>
      </c>
      <c r="B57" s="76" t="s">
        <v>93</v>
      </c>
      <c r="C57" s="69" t="s">
        <v>89</v>
      </c>
      <c r="D57" s="57">
        <v>0</v>
      </c>
      <c r="E57" s="57">
        <v>0</v>
      </c>
      <c r="F57" s="72">
        <v>395311.96</v>
      </c>
      <c r="G57" s="71">
        <v>213859.91</v>
      </c>
      <c r="H57" s="70">
        <f t="shared" si="1"/>
        <v>609171.87</v>
      </c>
      <c r="I57" s="47"/>
    </row>
    <row r="58" spans="1:9" ht="44.4" customHeight="1" x14ac:dyDescent="0.3">
      <c r="A58" s="61" t="s">
        <v>61</v>
      </c>
      <c r="B58" s="76" t="s">
        <v>93</v>
      </c>
      <c r="C58" s="69" t="s">
        <v>90</v>
      </c>
      <c r="D58" s="57">
        <v>0</v>
      </c>
      <c r="E58" s="57">
        <v>0</v>
      </c>
      <c r="F58" s="72">
        <v>351818.86</v>
      </c>
      <c r="G58" s="71">
        <v>427940.84</v>
      </c>
      <c r="H58" s="70">
        <f t="shared" si="1"/>
        <v>779759.7</v>
      </c>
      <c r="I58" s="47"/>
    </row>
    <row r="59" spans="1:9" ht="44.4" customHeight="1" x14ac:dyDescent="0.3">
      <c r="A59" s="61" t="s">
        <v>64</v>
      </c>
      <c r="B59" s="76" t="s">
        <v>81</v>
      </c>
      <c r="C59" s="76" t="s">
        <v>85</v>
      </c>
      <c r="D59" s="57">
        <v>0</v>
      </c>
      <c r="E59" s="57">
        <v>0</v>
      </c>
      <c r="F59" s="72">
        <v>654529.96</v>
      </c>
      <c r="G59" s="71">
        <v>1663323.04</v>
      </c>
      <c r="H59" s="70">
        <f t="shared" si="1"/>
        <v>2317853</v>
      </c>
      <c r="I59" s="47"/>
    </row>
    <row r="60" spans="1:9" ht="36" x14ac:dyDescent="0.3">
      <c r="A60" s="61" t="s">
        <v>65</v>
      </c>
      <c r="B60" s="76" t="s">
        <v>94</v>
      </c>
      <c r="C60" s="76" t="s">
        <v>86</v>
      </c>
      <c r="D60" s="57">
        <v>0</v>
      </c>
      <c r="E60" s="57">
        <v>0</v>
      </c>
      <c r="F60" s="72">
        <v>599938.07999999996</v>
      </c>
      <c r="G60" s="71">
        <v>1399855.53</v>
      </c>
      <c r="H60" s="70">
        <f t="shared" si="1"/>
        <v>1999793.6099999999</v>
      </c>
      <c r="I60" s="47"/>
    </row>
    <row r="61" spans="1:9" ht="36" x14ac:dyDescent="0.3">
      <c r="A61" s="84" t="s">
        <v>91</v>
      </c>
      <c r="B61" s="79" t="s">
        <v>98</v>
      </c>
      <c r="C61" s="81" t="s">
        <v>101</v>
      </c>
      <c r="D61" s="57">
        <v>0</v>
      </c>
      <c r="E61" s="57">
        <v>0</v>
      </c>
      <c r="F61" s="57">
        <v>0</v>
      </c>
      <c r="G61" s="80">
        <v>175000</v>
      </c>
      <c r="H61" s="70">
        <f t="shared" si="1"/>
        <v>175000</v>
      </c>
      <c r="I61" s="47"/>
    </row>
    <row r="62" spans="1:9" ht="36" x14ac:dyDescent="0.3">
      <c r="A62" s="85"/>
      <c r="B62" s="79" t="s">
        <v>99</v>
      </c>
      <c r="C62" s="82"/>
      <c r="D62" s="57">
        <v>0</v>
      </c>
      <c r="E62" s="57">
        <v>0</v>
      </c>
      <c r="F62" s="57">
        <v>0</v>
      </c>
      <c r="G62" s="80">
        <v>22326.52</v>
      </c>
      <c r="H62" s="70">
        <f t="shared" si="1"/>
        <v>22326.52</v>
      </c>
      <c r="I62" s="47"/>
    </row>
    <row r="63" spans="1:9" ht="36" x14ac:dyDescent="0.3">
      <c r="A63" s="85"/>
      <c r="B63" s="79" t="s">
        <v>100</v>
      </c>
      <c r="C63" s="83"/>
      <c r="D63" s="57">
        <v>0</v>
      </c>
      <c r="E63" s="57">
        <v>0</v>
      </c>
      <c r="F63" s="57">
        <v>0</v>
      </c>
      <c r="G63" s="80">
        <v>86488.44</v>
      </c>
      <c r="H63" s="70">
        <f t="shared" si="1"/>
        <v>86488.44</v>
      </c>
      <c r="I63" s="47"/>
    </row>
    <row r="64" spans="1:9" ht="18" x14ac:dyDescent="0.3">
      <c r="A64" s="85"/>
      <c r="B64" s="79" t="s">
        <v>102</v>
      </c>
      <c r="C64" s="81" t="s">
        <v>104</v>
      </c>
      <c r="D64" s="57">
        <v>0</v>
      </c>
      <c r="E64" s="57">
        <v>0</v>
      </c>
      <c r="F64" s="57">
        <v>0</v>
      </c>
      <c r="G64" s="80">
        <v>247144.95999999999</v>
      </c>
      <c r="H64" s="70">
        <f t="shared" si="1"/>
        <v>247144.95999999999</v>
      </c>
      <c r="I64" s="47"/>
    </row>
    <row r="65" spans="1:9" ht="18.600000000000001" thickBot="1" x14ac:dyDescent="0.35">
      <c r="A65" s="86"/>
      <c r="B65" s="64" t="s">
        <v>103</v>
      </c>
      <c r="C65" s="87"/>
      <c r="D65" s="73">
        <v>0</v>
      </c>
      <c r="E65" s="73">
        <v>0</v>
      </c>
      <c r="F65" s="73">
        <v>0</v>
      </c>
      <c r="G65" s="77">
        <v>257082.18</v>
      </c>
      <c r="H65" s="74">
        <f t="shared" si="1"/>
        <v>257082.18</v>
      </c>
      <c r="I65" s="47"/>
    </row>
    <row r="66" spans="1:9" ht="18" x14ac:dyDescent="0.3">
      <c r="A66" s="48"/>
      <c r="B66" s="48"/>
      <c r="C66" s="48"/>
      <c r="D66" s="48"/>
      <c r="E66" s="49">
        <f>SUM(E41:E65)</f>
        <v>2429999.9900000002</v>
      </c>
      <c r="F66" s="49">
        <f>SUM(F41:F65)</f>
        <v>11518602.669999996</v>
      </c>
      <c r="G66" s="49">
        <f>SUM(G41:G65)</f>
        <v>16582549.52</v>
      </c>
      <c r="H66" s="49">
        <f>SUM(H41:H65)</f>
        <v>30531152.179999996</v>
      </c>
    </row>
    <row r="68" spans="1:9" x14ac:dyDescent="0.3">
      <c r="H68" s="47"/>
    </row>
  </sheetData>
  <mergeCells count="42">
    <mergeCell ref="F8:H8"/>
    <mergeCell ref="F9:H9"/>
    <mergeCell ref="C15:E15"/>
    <mergeCell ref="C19:E19"/>
    <mergeCell ref="A7:H7"/>
    <mergeCell ref="A11:B11"/>
    <mergeCell ref="C11:F11"/>
    <mergeCell ref="G11:H11"/>
    <mergeCell ref="C12:F13"/>
    <mergeCell ref="C16:E16"/>
    <mergeCell ref="A1:H1"/>
    <mergeCell ref="A2:H2"/>
    <mergeCell ref="A3:H3"/>
    <mergeCell ref="A4:H4"/>
    <mergeCell ref="A5:H5"/>
    <mergeCell ref="C18:E18"/>
    <mergeCell ref="C20:E20"/>
    <mergeCell ref="C26:E26"/>
    <mergeCell ref="C27:E27"/>
    <mergeCell ref="C35:E35"/>
    <mergeCell ref="A14:H14"/>
    <mergeCell ref="C28:E28"/>
    <mergeCell ref="A37:H37"/>
    <mergeCell ref="A38:C40"/>
    <mergeCell ref="D38:H38"/>
    <mergeCell ref="C21:E21"/>
    <mergeCell ref="C22:E22"/>
    <mergeCell ref="C23:E23"/>
    <mergeCell ref="C24:E24"/>
    <mergeCell ref="C25:E25"/>
    <mergeCell ref="C29:E29"/>
    <mergeCell ref="C34:E34"/>
    <mergeCell ref="C30:E30"/>
    <mergeCell ref="C31:E31"/>
    <mergeCell ref="C32:E32"/>
    <mergeCell ref="C17:E17"/>
    <mergeCell ref="C61:C63"/>
    <mergeCell ref="A61:A65"/>
    <mergeCell ref="C64:C65"/>
    <mergeCell ref="C33:E33"/>
    <mergeCell ref="C36:E36"/>
    <mergeCell ref="D39:H39"/>
  </mergeCells>
  <pageMargins left="0.70866141732283472" right="1.1023622047244095" top="0.35433070866141736" bottom="0.35433070866141736" header="0.31496062992125984" footer="0.31496062992125984"/>
  <pageSetup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2019-10-21T20:58:36Z</cp:lastPrinted>
  <dcterms:created xsi:type="dcterms:W3CDTF">2017-08-02T15:40:27Z</dcterms:created>
  <dcterms:modified xsi:type="dcterms:W3CDTF">2020-01-17T19:34:37Z</dcterms:modified>
</cp:coreProperties>
</file>